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Доходы!$A$1:$E$72</definedName>
  </definedNames>
  <calcPr calcId="144525"/>
</workbook>
</file>

<file path=xl/calcChain.xml><?xml version="1.0" encoding="utf-8"?>
<calcChain xmlns="http://schemas.openxmlformats.org/spreadsheetml/2006/main">
  <c r="C25" i="14" l="1"/>
  <c r="E25" i="14" l="1"/>
  <c r="D25" i="14" l="1"/>
  <c r="D52" i="14" l="1"/>
  <c r="E52" i="14"/>
  <c r="C52" i="14"/>
  <c r="C24" i="14" l="1"/>
  <c r="D24" i="14"/>
  <c r="E24" i="14"/>
  <c r="C33" i="14"/>
  <c r="C32" i="14" s="1"/>
  <c r="D33" i="14"/>
  <c r="D32" i="14" s="1"/>
  <c r="E33" i="14"/>
  <c r="E32" i="14" s="1"/>
  <c r="C36" i="14"/>
  <c r="D36" i="14"/>
  <c r="E36" i="14"/>
  <c r="C39" i="14"/>
  <c r="D39" i="14"/>
  <c r="E39" i="14"/>
  <c r="C41" i="14"/>
  <c r="D41" i="14"/>
  <c r="E41" i="14"/>
  <c r="C45" i="14"/>
  <c r="C44" i="14" s="1"/>
  <c r="C43" i="14" s="1"/>
  <c r="D45" i="14"/>
  <c r="D44" i="14" s="1"/>
  <c r="D43" i="14" s="1"/>
  <c r="E45" i="14"/>
  <c r="E44" i="14" s="1"/>
  <c r="E43" i="14" s="1"/>
  <c r="C50" i="14"/>
  <c r="C49" i="14" s="1"/>
  <c r="D50" i="14"/>
  <c r="D49" i="14" s="1"/>
  <c r="E50" i="14"/>
  <c r="E49" i="14" s="1"/>
  <c r="C55" i="14"/>
  <c r="C54" i="14" s="1"/>
  <c r="D55" i="14"/>
  <c r="D54" i="14" s="1"/>
  <c r="E55" i="14"/>
  <c r="E54" i="14" s="1"/>
  <c r="C61" i="14"/>
  <c r="D61" i="14"/>
  <c r="C63" i="14"/>
  <c r="D63" i="14"/>
  <c r="C65" i="14"/>
  <c r="D65" i="14"/>
  <c r="C70" i="14"/>
  <c r="C69" i="14" s="1"/>
  <c r="D70" i="14"/>
  <c r="D69" i="14" s="1"/>
  <c r="E70" i="14"/>
  <c r="E69" i="14" s="1"/>
  <c r="C38" i="14" l="1"/>
  <c r="C35" i="14" s="1"/>
  <c r="C23" i="14" s="1"/>
  <c r="D48" i="14"/>
  <c r="D47" i="14" s="1"/>
  <c r="E48" i="14"/>
  <c r="E47" i="14" s="1"/>
  <c r="E38" i="14"/>
  <c r="E35" i="14" s="1"/>
  <c r="E23" i="14" s="1"/>
  <c r="D38" i="14"/>
  <c r="D35" i="14" s="1"/>
  <c r="D23" i="14" s="1"/>
  <c r="C48" i="14"/>
  <c r="C47" i="14" s="1"/>
  <c r="E72" i="14" l="1"/>
  <c r="D72" i="14"/>
  <c r="C72" i="14"/>
</calcChain>
</file>

<file path=xl/sharedStrings.xml><?xml version="1.0" encoding="utf-8"?>
<sst xmlns="http://schemas.openxmlformats.org/spreadsheetml/2006/main" count="113" uniqueCount="111">
  <si>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</si>
  <si>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</si>
  <si>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</si>
  <si>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</si>
  <si>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</si>
  <si>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</si>
  <si>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</si>
  <si>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</si>
  <si>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</si>
  <si>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</si>
  <si>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</si>
  <si>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</si>
  <si>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</si>
  <si>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</si>
  <si>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</si>
  <si>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</si>
  <si>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</si>
  <si>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</si>
  <si>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</si>
  <si>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</si>
  <si>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</si>
  <si>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</si>
  <si>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</si>
  <si>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</si>
  <si>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</si>
  <si>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</si>
  <si>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</si>
  <si>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</si>
  <si>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</si>
  <si>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</si>
  <si>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</si>
  <si>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</si>
  <si>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</si>
  <si>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</si>
  <si>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</si>
  <si>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</si>
  <si>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</si>
  <si>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</si>
  <si>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</si>
  <si>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</si>
  <si>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</si>
  <si>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</si>
  <si>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</si>
  <si>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</si>
  <si>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</si>
  <si>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</si>
  <si>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</si>
  <si>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</si>
  <si>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</si>
  <si>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</si>
  <si>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</si>
  <si>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</si>
  <si>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</si>
  <si>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</si>
  <si>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</si>
  <si>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</si>
  <si>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</si>
  <si>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</si>
  <si>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</si>
  <si>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</si>
  <si>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</si>
  <si>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</si>
  <si>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</si>
  <si>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</si>
  <si>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</si>
  <si>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</si>
  <si>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</si>
  <si>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</si>
  <si>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</si>
  <si>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</si>
  <si>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</si>
  <si>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</si>
  <si>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</si>
  <si>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</si>
  <si>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</si>
  <si>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</si>
  <si>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</si>
  <si>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</si>
  <si>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</si>
  <si>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</si>
  <si>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</si>
  <si>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</si>
  <si>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</si>
  <si>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</si>
  <si>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</si>
  <si>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</si>
  <si>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Дроновского сельского Совета  </t>
  </si>
  <si>
    <t>"О бюджете Дроновского сельского поселения</t>
  </si>
  <si>
    <t xml:space="preserve">                                         Карачевского муниципального района  Брянской области </t>
  </si>
  <si>
    <t xml:space="preserve">Доходы бюджета Дроновского сельского поселения Карачевского муниципального района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</si>
  <si>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</si>
  <si>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2024 год</t>
  </si>
  <si>
    <t>1010202001 0000 110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</si>
  <si>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</si>
  <si>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</si>
  <si>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</si>
  <si>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</si>
  <si>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1 05 03010 01 0000 110</t>
  </si>
  <si>
    <t>1 05 03000 01 0000 110</t>
  </si>
  <si>
    <t xml:space="preserve"> 1 05 00000 00 0000 000</t>
  </si>
  <si>
    <t>1 01 02030 01 0000 110</t>
  </si>
  <si>
    <t>1 01 02010 01 0000 110</t>
  </si>
  <si>
    <t>1 01 00000 00 0000 000</t>
  </si>
  <si>
    <t>1 01 02000 01 0000 110</t>
  </si>
  <si>
    <t xml:space="preserve">                                                              на 2024 год и на плановый период 2025 и 2026 годов"</t>
  </si>
  <si>
    <t>на 2024 год и на плановый период 2025 и 2026 годов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</si>
  <si>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</si>
  <si>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</si>
  <si>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</si>
  <si>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</si>
  <si>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лицом-налоговым резидентом Российской Федерации в виде дивидентов)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</si>
</sst>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2" fillId="0" borderId="7">
      <alignment horizontal="center" vertical="top" shrinkToFit="1"/>
    </xf>
    <xf numFmtId="0" fontId="12" fillId="0" borderId="7">
      <alignment horizontal="left" vertical="top" wrapText="1"/>
    </xf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4" fontId="14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 wrapText="1" shrinkToFit="1"/>
    </xf>
    <xf numFmtId="4" fontId="15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/>
    </xf>
    <xf numFmtId="4" fontId="15" fillId="0" borderId="3" xfId="0" applyNumberFormat="1" applyFont="1" applyFill="1" applyBorder="1" applyAlignment="1">
      <alignment horizontal="center" vertical="top"/>
    </xf>
    <xf numFmtId="164" fontId="15" fillId="0" borderId="3" xfId="0" applyNumberFormat="1" applyFont="1" applyFill="1" applyBorder="1" applyAlignment="1">
      <alignment horizontal="center" vertical="top" wrapText="1" shrinkToFit="1"/>
    </xf>
    <xf numFmtId="4" fontId="16" fillId="0" borderId="3" xfId="0" applyNumberFormat="1" applyFont="1" applyFill="1" applyBorder="1" applyAlignment="1">
      <alignment horizontal="center" vertical="top" wrapText="1" shrinkToFit="1"/>
    </xf>
    <xf numFmtId="4" fontId="16" fillId="0" borderId="6" xfId="0" applyNumberFormat="1" applyFont="1" applyFill="1" applyBorder="1" applyAlignment="1">
      <alignment horizontal="center" vertical="top"/>
    </xf>
    <xf numFmtId="4" fontId="16" fillId="0" borderId="6" xfId="0" applyNumberFormat="1" applyFont="1" applyFill="1" applyBorder="1" applyAlignment="1">
      <alignment horizontal="center" vertical="top" wrapText="1" shrinkToFit="1"/>
    </xf>
    <xf numFmtId="4" fontId="17" fillId="0" borderId="3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7"/>
  <sheetViews>
    <sheetView showGridLines="0" showZeros="0" tabSelected="1" view="pageBreakPreview" topLeftCell="A52" zoomScale="90" zoomScaleNormal="100" zoomScaleSheetLayoutView="90" workbookViewId="0">
      <selection activeCell="C24" sqref="C24"/>
    </sheetView>
  </sheetViews>
  <sheetFormatPr defaultRowHeight="18.75" x14ac:dyDescent="0.3"/>
  <cols>
    <col min="1" max="1" width="31.42578125" style="5" customWidth="1"/>
    <col min="2" max="2" width="65.140625" style="12" customWidth="1"/>
    <col min="3" max="3" width="19.140625" style="6" customWidth="1"/>
    <col min="4" max="4" width="19.71093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3" t="s">
        <v>10</v>
      </c>
      <c r="D1" s="53"/>
      <c r="E1" s="53"/>
    </row>
    <row r="2" spans="1:6" hidden="1" x14ac:dyDescent="0.3">
      <c r="C2" s="53" t="s">
        <v>34</v>
      </c>
      <c r="D2" s="53"/>
      <c r="E2" s="53"/>
    </row>
    <row r="3" spans="1:6" hidden="1" x14ac:dyDescent="0.3">
      <c r="C3" s="21" t="s">
        <v>33</v>
      </c>
      <c r="D3" s="21"/>
      <c r="E3" s="21"/>
    </row>
    <row r="4" spans="1:6" hidden="1" x14ac:dyDescent="0.3">
      <c r="C4" s="21" t="s">
        <v>32</v>
      </c>
      <c r="D4" s="21"/>
      <c r="E4" s="21"/>
    </row>
    <row r="5" spans="1:6" hidden="1" x14ac:dyDescent="0.3">
      <c r="C5" s="21" t="s">
        <v>29</v>
      </c>
      <c r="D5" s="21"/>
      <c r="E5" s="21"/>
    </row>
    <row r="6" spans="1:6" hidden="1" x14ac:dyDescent="0.3">
      <c r="C6" s="21" t="s">
        <v>30</v>
      </c>
      <c r="D6" s="21"/>
      <c r="E6" s="21"/>
    </row>
    <row r="7" spans="1:6" hidden="1" x14ac:dyDescent="0.3">
      <c r="C7" s="21" t="s">
        <v>31</v>
      </c>
      <c r="D7" s="21"/>
      <c r="E7" s="21"/>
    </row>
    <row r="8" spans="1:6" hidden="1" x14ac:dyDescent="0.3">
      <c r="C8" s="54" t="s">
        <v>28</v>
      </c>
      <c r="D8" s="54"/>
      <c r="E8" s="54"/>
    </row>
    <row r="9" spans="1:6" ht="6" customHeight="1" x14ac:dyDescent="0.3">
      <c r="C9" s="20"/>
      <c r="D9" s="20"/>
      <c r="E9" s="20"/>
    </row>
    <row r="10" spans="1:6" ht="18.75" customHeight="1" x14ac:dyDescent="0.3">
      <c r="A10" s="18"/>
      <c r="B10" s="18"/>
      <c r="C10" s="55" t="s">
        <v>10</v>
      </c>
      <c r="D10" s="55"/>
      <c r="E10" s="55"/>
    </row>
    <row r="11" spans="1:6" ht="18.75" customHeight="1" x14ac:dyDescent="0.3">
      <c r="A11" s="18"/>
      <c r="B11" s="18"/>
      <c r="C11" s="63" t="s">
        <v>86</v>
      </c>
      <c r="D11" s="63"/>
      <c r="E11" s="63"/>
      <c r="F11" s="33"/>
    </row>
    <row r="12" spans="1:6" ht="18.75" customHeight="1" x14ac:dyDescent="0.3">
      <c r="A12" s="3"/>
      <c r="B12" s="11"/>
      <c r="C12" s="19" t="s">
        <v>55</v>
      </c>
      <c r="D12" s="19"/>
      <c r="E12" s="19"/>
    </row>
    <row r="13" spans="1:6" ht="18.75" customHeight="1" x14ac:dyDescent="0.3">
      <c r="A13" s="3"/>
      <c r="B13" s="11"/>
      <c r="C13" s="32" t="s">
        <v>87</v>
      </c>
      <c r="D13" s="32"/>
      <c r="E13" s="32"/>
    </row>
    <row r="14" spans="1:6" ht="18.75" customHeight="1" x14ac:dyDescent="0.3">
      <c r="A14" s="12"/>
      <c r="B14" s="8"/>
      <c r="C14" s="34" t="s">
        <v>88</v>
      </c>
      <c r="D14" s="34"/>
      <c r="E14" s="34"/>
    </row>
    <row r="15" spans="1:6" ht="18.75" customHeight="1" x14ac:dyDescent="0.3">
      <c r="A15" s="12"/>
      <c r="B15" s="64" t="s">
        <v>104</v>
      </c>
      <c r="C15" s="64"/>
      <c r="D15" s="64"/>
      <c r="E15" s="64"/>
      <c r="F15" s="64"/>
    </row>
    <row r="16" spans="1:6" ht="14.1" customHeight="1" x14ac:dyDescent="0.3">
      <c r="D16" s="4"/>
    </row>
    <row r="17" spans="1:6" ht="42" customHeight="1" x14ac:dyDescent="0.3">
      <c r="A17" s="58" t="s">
        <v>89</v>
      </c>
      <c r="B17" s="58"/>
      <c r="C17" s="58"/>
      <c r="D17" s="58"/>
      <c r="E17" s="58"/>
    </row>
    <row r="18" spans="1:6" ht="17.25" customHeight="1" x14ac:dyDescent="0.3">
      <c r="A18" s="62" t="s">
        <v>105</v>
      </c>
      <c r="B18" s="62"/>
      <c r="C18" s="62"/>
      <c r="D18" s="62"/>
      <c r="E18" s="62"/>
    </row>
    <row r="19" spans="1:6" ht="20.25" customHeight="1" x14ac:dyDescent="0.3">
      <c r="A19" s="7"/>
      <c r="B19" s="9"/>
      <c r="C19" s="10"/>
      <c r="D19" s="10"/>
      <c r="E19" s="8" t="s">
        <v>48</v>
      </c>
    </row>
    <row r="20" spans="1:6" ht="7.5" customHeight="1" x14ac:dyDescent="0.3">
      <c r="A20" s="59" t="s">
        <v>7</v>
      </c>
      <c r="B20" s="57" t="s">
        <v>8</v>
      </c>
      <c r="C20" s="56" t="s">
        <v>91</v>
      </c>
      <c r="D20" s="57" t="s">
        <v>96</v>
      </c>
      <c r="E20" s="57" t="s">
        <v>106</v>
      </c>
    </row>
    <row r="21" spans="1:6" ht="13.5" hidden="1" customHeight="1" x14ac:dyDescent="0.3">
      <c r="A21" s="60"/>
      <c r="B21" s="57"/>
      <c r="C21" s="56"/>
      <c r="D21" s="57"/>
      <c r="E21" s="57"/>
    </row>
    <row r="22" spans="1:6" ht="79.5" customHeight="1" x14ac:dyDescent="0.3">
      <c r="A22" s="61"/>
      <c r="B22" s="57"/>
      <c r="C22" s="56"/>
      <c r="D22" s="57"/>
      <c r="E22" s="57"/>
    </row>
    <row r="23" spans="1:6" s="14" customFormat="1" ht="26.25" customHeight="1" x14ac:dyDescent="0.3">
      <c r="A23" s="35" t="s">
        <v>49</v>
      </c>
      <c r="B23" s="16" t="s">
        <v>0</v>
      </c>
      <c r="C23" s="40">
        <f>C24+C32+C35+C43</f>
        <v>1713000</v>
      </c>
      <c r="D23" s="40">
        <f>D24+D32+D35+D43</f>
        <v>1780000</v>
      </c>
      <c r="E23" s="40">
        <f>E24+E32+E35+E43</f>
        <v>1835000</v>
      </c>
      <c r="F23" s="13"/>
    </row>
    <row r="24" spans="1:6" s="15" customFormat="1" ht="21.75" customHeight="1" x14ac:dyDescent="0.3">
      <c r="A24" s="36" t="s">
        <v>102</v>
      </c>
      <c r="B24" s="17" t="s">
        <v>1</v>
      </c>
      <c r="C24" s="41">
        <f>SUM(C25)</f>
        <v>147000</v>
      </c>
      <c r="D24" s="41">
        <f>SUM(D25)</f>
        <v>158000</v>
      </c>
      <c r="E24" s="41">
        <f>SUM(E25)</f>
        <v>171000</v>
      </c>
      <c r="F24" s="2"/>
    </row>
    <row r="25" spans="1:6" ht="20.25" customHeight="1" x14ac:dyDescent="0.3">
      <c r="A25" s="36" t="s">
        <v>103</v>
      </c>
      <c r="B25" s="17" t="s">
        <v>2</v>
      </c>
      <c r="C25" s="41">
        <f>C26+C29+C30+C31</f>
        <v>147000</v>
      </c>
      <c r="D25" s="41">
        <f>D26+D29+D30</f>
        <v>158000</v>
      </c>
      <c r="E25" s="41">
        <f>E26+E29+E30</f>
        <v>171000</v>
      </c>
    </row>
    <row r="26" spans="1:6" ht="143.25" customHeight="1" x14ac:dyDescent="0.3">
      <c r="A26" s="36" t="s">
        <v>101</v>
      </c>
      <c r="B26" s="17" t="s">
        <v>107</v>
      </c>
      <c r="C26" s="42">
        <v>145940</v>
      </c>
      <c r="D26" s="41">
        <v>158000</v>
      </c>
      <c r="E26" s="43">
        <v>171000</v>
      </c>
    </row>
    <row r="27" spans="1:6" ht="135" hidden="1" customHeight="1" x14ac:dyDescent="0.3">
      <c r="A27" s="36" t="s">
        <v>50</v>
      </c>
      <c r="B27" s="17" t="s">
        <v>44</v>
      </c>
      <c r="C27" s="42"/>
      <c r="D27" s="41"/>
      <c r="E27" s="43"/>
    </row>
    <row r="28" spans="1:6" ht="51" hidden="1" customHeight="1" x14ac:dyDescent="0.3">
      <c r="A28" s="36" t="s">
        <v>51</v>
      </c>
      <c r="B28" s="17" t="s">
        <v>45</v>
      </c>
      <c r="C28" s="42"/>
      <c r="D28" s="41"/>
      <c r="E28" s="43"/>
    </row>
    <row r="29" spans="1:6" ht="138.75" customHeight="1" x14ac:dyDescent="0.3">
      <c r="A29" s="36" t="s">
        <v>92</v>
      </c>
      <c r="B29" s="17" t="s">
        <v>93</v>
      </c>
      <c r="C29" s="42">
        <v>2700</v>
      </c>
      <c r="D29" s="42"/>
      <c r="E29" s="44"/>
    </row>
    <row r="30" spans="1:6" ht="110.25" customHeight="1" x14ac:dyDescent="0.3">
      <c r="A30" s="36" t="s">
        <v>100</v>
      </c>
      <c r="B30" s="17" t="s">
        <v>108</v>
      </c>
      <c r="C30" s="42">
        <v>260</v>
      </c>
      <c r="D30" s="42"/>
      <c r="E30" s="44"/>
    </row>
    <row r="31" spans="1:6" ht="158.25" customHeight="1" x14ac:dyDescent="0.3">
      <c r="A31" s="36" t="s">
        <v>109</v>
      </c>
      <c r="B31" s="51" t="s">
        <v>110</v>
      </c>
      <c r="C31" s="42">
        <v>-1900</v>
      </c>
      <c r="D31" s="42"/>
      <c r="E31" s="44"/>
    </row>
    <row r="32" spans="1:6" ht="22.5" customHeight="1" x14ac:dyDescent="0.3">
      <c r="A32" s="36" t="s">
        <v>99</v>
      </c>
      <c r="B32" s="17" t="s">
        <v>3</v>
      </c>
      <c r="C32" s="42">
        <f>C33</f>
        <v>540300</v>
      </c>
      <c r="D32" s="42">
        <f t="shared" ref="D32:E32" si="0">D33</f>
        <v>482000</v>
      </c>
      <c r="E32" s="42">
        <f t="shared" si="0"/>
        <v>512000</v>
      </c>
    </row>
    <row r="33" spans="1:5" ht="21.75" customHeight="1" x14ac:dyDescent="0.3">
      <c r="A33" s="36" t="s">
        <v>98</v>
      </c>
      <c r="B33" s="17" t="s">
        <v>4</v>
      </c>
      <c r="C33" s="42">
        <f>SUM(C34:C34)</f>
        <v>540300</v>
      </c>
      <c r="D33" s="42">
        <f>SUM(D34:D34)</f>
        <v>482000</v>
      </c>
      <c r="E33" s="42">
        <f>SUM(E34:E34)</f>
        <v>512000</v>
      </c>
    </row>
    <row r="34" spans="1:5" ht="20.25" customHeight="1" x14ac:dyDescent="0.3">
      <c r="A34" s="36" t="s">
        <v>97</v>
      </c>
      <c r="B34" s="17" t="s">
        <v>4</v>
      </c>
      <c r="C34" s="42">
        <v>540300</v>
      </c>
      <c r="D34" s="41">
        <v>482000</v>
      </c>
      <c r="E34" s="43">
        <v>512000</v>
      </c>
    </row>
    <row r="35" spans="1:5" ht="20.25" customHeight="1" x14ac:dyDescent="0.3">
      <c r="A35" s="36" t="s">
        <v>57</v>
      </c>
      <c r="B35" s="17" t="s">
        <v>56</v>
      </c>
      <c r="C35" s="42">
        <f>C36+C38</f>
        <v>1025700</v>
      </c>
      <c r="D35" s="42">
        <f t="shared" ref="D35:E35" si="1">D36+D38</f>
        <v>1140000</v>
      </c>
      <c r="E35" s="42">
        <f t="shared" si="1"/>
        <v>1152000</v>
      </c>
    </row>
    <row r="36" spans="1:5" ht="20.25" customHeight="1" x14ac:dyDescent="0.3">
      <c r="A36" s="36" t="s">
        <v>58</v>
      </c>
      <c r="B36" s="17" t="s">
        <v>68</v>
      </c>
      <c r="C36" s="42">
        <f>C37</f>
        <v>194000</v>
      </c>
      <c r="D36" s="42">
        <f t="shared" ref="D36:E36" si="2">D37</f>
        <v>197000</v>
      </c>
      <c r="E36" s="42">
        <f t="shared" si="2"/>
        <v>199000</v>
      </c>
    </row>
    <row r="37" spans="1:5" ht="57" customHeight="1" x14ac:dyDescent="0.3">
      <c r="A37" s="36" t="s">
        <v>59</v>
      </c>
      <c r="B37" s="17" t="s">
        <v>85</v>
      </c>
      <c r="C37" s="42">
        <v>194000</v>
      </c>
      <c r="D37" s="42">
        <v>197000</v>
      </c>
      <c r="E37" s="44">
        <v>199000</v>
      </c>
    </row>
    <row r="38" spans="1:5" ht="20.25" customHeight="1" x14ac:dyDescent="0.3">
      <c r="A38" s="36" t="s">
        <v>60</v>
      </c>
      <c r="B38" s="17" t="s">
        <v>61</v>
      </c>
      <c r="C38" s="42">
        <f>C39+C41</f>
        <v>831700</v>
      </c>
      <c r="D38" s="42">
        <f t="shared" ref="D38:E38" si="3">D39+D41</f>
        <v>943000</v>
      </c>
      <c r="E38" s="42">
        <f t="shared" si="3"/>
        <v>953000</v>
      </c>
    </row>
    <row r="39" spans="1:5" ht="20.25" customHeight="1" x14ac:dyDescent="0.3">
      <c r="A39" s="36" t="s">
        <v>62</v>
      </c>
      <c r="B39" s="17" t="s">
        <v>66</v>
      </c>
      <c r="C39" s="42">
        <f>C40</f>
        <v>261000</v>
      </c>
      <c r="D39" s="42">
        <f t="shared" ref="D39:E39" si="4">D40</f>
        <v>279000</v>
      </c>
      <c r="E39" s="42">
        <f t="shared" si="4"/>
        <v>282000</v>
      </c>
    </row>
    <row r="40" spans="1:5" ht="38.25" customHeight="1" x14ac:dyDescent="0.3">
      <c r="A40" s="36" t="s">
        <v>63</v>
      </c>
      <c r="B40" s="17" t="s">
        <v>69</v>
      </c>
      <c r="C40" s="42">
        <v>261000</v>
      </c>
      <c r="D40" s="42">
        <v>279000</v>
      </c>
      <c r="E40" s="44">
        <v>282000</v>
      </c>
    </row>
    <row r="41" spans="1:5" ht="20.25" customHeight="1" x14ac:dyDescent="0.3">
      <c r="A41" s="36" t="s">
        <v>64</v>
      </c>
      <c r="B41" s="17" t="s">
        <v>67</v>
      </c>
      <c r="C41" s="42">
        <f>C42</f>
        <v>570700</v>
      </c>
      <c r="D41" s="42">
        <f t="shared" ref="D41:E41" si="5">D42</f>
        <v>664000</v>
      </c>
      <c r="E41" s="42">
        <f t="shared" si="5"/>
        <v>671000</v>
      </c>
    </row>
    <row r="42" spans="1:5" ht="54.75" customHeight="1" x14ac:dyDescent="0.3">
      <c r="A42" s="36" t="s">
        <v>65</v>
      </c>
      <c r="B42" s="17" t="s">
        <v>70</v>
      </c>
      <c r="C42" s="42">
        <v>570700</v>
      </c>
      <c r="D42" s="42">
        <v>664000</v>
      </c>
      <c r="E42" s="44">
        <v>671000</v>
      </c>
    </row>
    <row r="43" spans="1:5" ht="39" hidden="1" customHeight="1" x14ac:dyDescent="0.3">
      <c r="A43" s="36"/>
      <c r="B43" s="17"/>
      <c r="C43" s="42">
        <f>C44</f>
        <v>0</v>
      </c>
      <c r="D43" s="42">
        <f t="shared" ref="D43:E43" si="6">D44</f>
        <v>0</v>
      </c>
      <c r="E43" s="42">
        <f t="shared" si="6"/>
        <v>0</v>
      </c>
    </row>
    <row r="44" spans="1:5" ht="28.5" hidden="1" customHeight="1" x14ac:dyDescent="0.3">
      <c r="A44" s="36"/>
      <c r="B44" s="17"/>
      <c r="C44" s="42">
        <f>C45</f>
        <v>0</v>
      </c>
      <c r="D44" s="42">
        <f t="shared" ref="D44:E44" si="7">D45</f>
        <v>0</v>
      </c>
      <c r="E44" s="42">
        <f t="shared" si="7"/>
        <v>0</v>
      </c>
    </row>
    <row r="45" spans="1:5" ht="29.25" hidden="1" customHeight="1" x14ac:dyDescent="0.3">
      <c r="A45" s="36"/>
      <c r="B45" s="17"/>
      <c r="C45" s="42">
        <f>C46</f>
        <v>0</v>
      </c>
      <c r="D45" s="42">
        <f t="shared" ref="D45:E45" si="8">D46</f>
        <v>0</v>
      </c>
      <c r="E45" s="42">
        <f t="shared" si="8"/>
        <v>0</v>
      </c>
    </row>
    <row r="46" spans="1:5" ht="42.75" hidden="1" customHeight="1" x14ac:dyDescent="0.3">
      <c r="A46" s="36"/>
      <c r="B46" s="17"/>
      <c r="C46" s="42"/>
      <c r="D46" s="45">
        <v>0</v>
      </c>
      <c r="E46" s="42">
        <v>0</v>
      </c>
    </row>
    <row r="47" spans="1:5" ht="27.75" customHeight="1" x14ac:dyDescent="0.3">
      <c r="A47" s="35" t="s">
        <v>75</v>
      </c>
      <c r="B47" s="16" t="s">
        <v>5</v>
      </c>
      <c r="C47" s="40">
        <f>C48</f>
        <v>736993</v>
      </c>
      <c r="D47" s="40">
        <f t="shared" ref="D47:E47" si="9">D48</f>
        <v>253805</v>
      </c>
      <c r="E47" s="40">
        <f t="shared" si="9"/>
        <v>270851</v>
      </c>
    </row>
    <row r="48" spans="1:5" ht="49.5" x14ac:dyDescent="0.3">
      <c r="A48" s="35" t="s">
        <v>76</v>
      </c>
      <c r="B48" s="16" t="s">
        <v>6</v>
      </c>
      <c r="C48" s="40">
        <f>C49+C54+C69</f>
        <v>736993</v>
      </c>
      <c r="D48" s="40">
        <f t="shared" ref="D48:E48" si="10">D49+D54+D69</f>
        <v>253805</v>
      </c>
      <c r="E48" s="40">
        <f t="shared" si="10"/>
        <v>270851</v>
      </c>
    </row>
    <row r="49" spans="1:6" ht="36" customHeight="1" x14ac:dyDescent="0.3">
      <c r="A49" s="36" t="s">
        <v>77</v>
      </c>
      <c r="B49" s="17" t="s">
        <v>46</v>
      </c>
      <c r="C49" s="42">
        <f>C50+C52</f>
        <v>99000</v>
      </c>
      <c r="D49" s="42">
        <f t="shared" ref="D49:E49" si="11">D50+D52</f>
        <v>102000</v>
      </c>
      <c r="E49" s="42">
        <f t="shared" si="11"/>
        <v>105000</v>
      </c>
    </row>
    <row r="50" spans="1:6" ht="32.25" hidden="1" customHeight="1" x14ac:dyDescent="0.3">
      <c r="A50" s="36" t="s">
        <v>81</v>
      </c>
      <c r="B50" s="17" t="s">
        <v>82</v>
      </c>
      <c r="C50" s="42">
        <f>C51</f>
        <v>0</v>
      </c>
      <c r="D50" s="42">
        <f>D51</f>
        <v>0</v>
      </c>
      <c r="E50" s="42">
        <f>E51</f>
        <v>0</v>
      </c>
    </row>
    <row r="51" spans="1:6" ht="33" hidden="1" x14ac:dyDescent="0.3">
      <c r="A51" s="36" t="s">
        <v>83</v>
      </c>
      <c r="B51" s="17" t="s">
        <v>84</v>
      </c>
      <c r="C51" s="42">
        <v>0</v>
      </c>
      <c r="D51" s="41">
        <v>0</v>
      </c>
      <c r="E51" s="43">
        <v>0</v>
      </c>
    </row>
    <row r="52" spans="1:6" ht="49.5" x14ac:dyDescent="0.3">
      <c r="A52" s="36" t="s">
        <v>78</v>
      </c>
      <c r="B52" s="17" t="s">
        <v>79</v>
      </c>
      <c r="C52" s="42">
        <f>C53</f>
        <v>99000</v>
      </c>
      <c r="D52" s="42">
        <f t="shared" ref="D52:E52" si="12">D53</f>
        <v>102000</v>
      </c>
      <c r="E52" s="42">
        <f t="shared" si="12"/>
        <v>105000</v>
      </c>
    </row>
    <row r="53" spans="1:6" ht="48.75" customHeight="1" x14ac:dyDescent="0.3">
      <c r="A53" s="36" t="s">
        <v>80</v>
      </c>
      <c r="B53" s="17" t="s">
        <v>90</v>
      </c>
      <c r="C53" s="42">
        <v>99000</v>
      </c>
      <c r="D53" s="42">
        <v>102000</v>
      </c>
      <c r="E53" s="44">
        <v>105000</v>
      </c>
    </row>
    <row r="54" spans="1:6" s="24" customFormat="1" ht="45" customHeight="1" x14ac:dyDescent="0.3">
      <c r="A54" s="37" t="s">
        <v>54</v>
      </c>
      <c r="B54" s="22" t="s">
        <v>43</v>
      </c>
      <c r="C54" s="46">
        <f>C55</f>
        <v>137993</v>
      </c>
      <c r="D54" s="46">
        <f t="shared" ref="D54:E54" si="13">D55</f>
        <v>151805</v>
      </c>
      <c r="E54" s="46">
        <f t="shared" si="13"/>
        <v>165851</v>
      </c>
      <c r="F54" s="23"/>
    </row>
    <row r="55" spans="1:6" s="24" customFormat="1" ht="58.5" customHeight="1" x14ac:dyDescent="0.3">
      <c r="A55" s="38" t="s">
        <v>53</v>
      </c>
      <c r="B55" s="22" t="s">
        <v>94</v>
      </c>
      <c r="C55" s="46">
        <f>C56</f>
        <v>137993</v>
      </c>
      <c r="D55" s="46">
        <f>D56</f>
        <v>151805</v>
      </c>
      <c r="E55" s="46">
        <f>E56</f>
        <v>165851</v>
      </c>
      <c r="F55" s="23"/>
    </row>
    <row r="56" spans="1:6" s="24" customFormat="1" ht="75" customHeight="1" x14ac:dyDescent="0.3">
      <c r="A56" s="37" t="s">
        <v>71</v>
      </c>
      <c r="B56" s="22" t="s">
        <v>95</v>
      </c>
      <c r="C56" s="46">
        <v>137993</v>
      </c>
      <c r="D56" s="46">
        <v>151805</v>
      </c>
      <c r="E56" s="47">
        <v>165851</v>
      </c>
      <c r="F56" s="23"/>
    </row>
    <row r="57" spans="1:6" s="24" customFormat="1" ht="64.5" hidden="1" customHeight="1" x14ac:dyDescent="0.3">
      <c r="A57" s="38" t="s">
        <v>11</v>
      </c>
      <c r="B57" s="22" t="s">
        <v>13</v>
      </c>
      <c r="C57" s="46"/>
      <c r="D57" s="48"/>
      <c r="E57" s="47"/>
      <c r="F57" s="23"/>
    </row>
    <row r="58" spans="1:6" s="24" customFormat="1" ht="51" hidden="1" customHeight="1" x14ac:dyDescent="0.3">
      <c r="A58" s="38" t="s">
        <v>12</v>
      </c>
      <c r="B58" s="22" t="s">
        <v>14</v>
      </c>
      <c r="C58" s="46"/>
      <c r="D58" s="46"/>
      <c r="E58" s="47"/>
      <c r="F58" s="23"/>
    </row>
    <row r="59" spans="1:6" s="24" customFormat="1" ht="75.75" hidden="1" customHeight="1" x14ac:dyDescent="0.3">
      <c r="A59" s="38" t="s">
        <v>15</v>
      </c>
      <c r="B59" s="22" t="s">
        <v>16</v>
      </c>
      <c r="C59" s="46"/>
      <c r="D59" s="46"/>
      <c r="E59" s="47"/>
      <c r="F59" s="23"/>
    </row>
    <row r="60" spans="1:6" s="24" customFormat="1" ht="87.75" hidden="1" customHeight="1" x14ac:dyDescent="0.3">
      <c r="A60" s="38" t="s">
        <v>17</v>
      </c>
      <c r="B60" s="22" t="s">
        <v>18</v>
      </c>
      <c r="C60" s="46"/>
      <c r="D60" s="46"/>
      <c r="E60" s="47"/>
      <c r="F60" s="23"/>
    </row>
    <row r="61" spans="1:6" s="24" customFormat="1" ht="63" hidden="1" customHeight="1" x14ac:dyDescent="0.3">
      <c r="A61" s="38" t="s">
        <v>19</v>
      </c>
      <c r="B61" s="22" t="s">
        <v>41</v>
      </c>
      <c r="C61" s="46">
        <f>C62</f>
        <v>0</v>
      </c>
      <c r="D61" s="46">
        <f>D62</f>
        <v>0</v>
      </c>
      <c r="E61" s="47"/>
      <c r="F61" s="23"/>
    </row>
    <row r="62" spans="1:6" s="24" customFormat="1" ht="7.5" hidden="1" customHeight="1" x14ac:dyDescent="0.3">
      <c r="A62" s="38" t="s">
        <v>20</v>
      </c>
      <c r="B62" s="22" t="s">
        <v>42</v>
      </c>
      <c r="C62" s="46"/>
      <c r="D62" s="46"/>
      <c r="E62" s="47"/>
      <c r="F62" s="23"/>
    </row>
    <row r="63" spans="1:6" s="24" customFormat="1" ht="54" hidden="1" customHeight="1" x14ac:dyDescent="0.3">
      <c r="A63" s="38" t="s">
        <v>21</v>
      </c>
      <c r="B63" s="22" t="s">
        <v>39</v>
      </c>
      <c r="C63" s="46">
        <f>C64</f>
        <v>0</v>
      </c>
      <c r="D63" s="46">
        <f>D64</f>
        <v>0</v>
      </c>
      <c r="E63" s="47"/>
      <c r="F63" s="23"/>
    </row>
    <row r="64" spans="1:6" s="24" customFormat="1" ht="54" hidden="1" customHeight="1" x14ac:dyDescent="0.3">
      <c r="A64" s="38" t="s">
        <v>22</v>
      </c>
      <c r="B64" s="22" t="s">
        <v>40</v>
      </c>
      <c r="C64" s="46"/>
      <c r="D64" s="48">
        <v>0</v>
      </c>
      <c r="E64" s="47"/>
      <c r="F64" s="23"/>
    </row>
    <row r="65" spans="1:8" s="24" customFormat="1" ht="39" hidden="1" customHeight="1" x14ac:dyDescent="0.3">
      <c r="A65" s="38" t="s">
        <v>35</v>
      </c>
      <c r="B65" s="22" t="s">
        <v>37</v>
      </c>
      <c r="C65" s="46">
        <f>C66</f>
        <v>0</v>
      </c>
      <c r="D65" s="46">
        <f>D66</f>
        <v>0</v>
      </c>
      <c r="E65" s="47"/>
      <c r="F65" s="23"/>
    </row>
    <row r="66" spans="1:8" s="24" customFormat="1" ht="20.25" hidden="1" customHeight="1" x14ac:dyDescent="0.3">
      <c r="A66" s="38" t="s">
        <v>36</v>
      </c>
      <c r="B66" s="22" t="s">
        <v>38</v>
      </c>
      <c r="C66" s="46"/>
      <c r="D66" s="46">
        <v>0</v>
      </c>
      <c r="E66" s="47"/>
      <c r="F66" s="23"/>
    </row>
    <row r="67" spans="1:8" s="24" customFormat="1" ht="52.5" hidden="1" customHeight="1" x14ac:dyDescent="0.3">
      <c r="A67" s="38" t="s">
        <v>23</v>
      </c>
      <c r="B67" s="22" t="s">
        <v>24</v>
      </c>
      <c r="C67" s="46"/>
      <c r="D67" s="46"/>
      <c r="E67" s="47"/>
      <c r="F67" s="23"/>
    </row>
    <row r="68" spans="1:8" s="24" customFormat="1" ht="23.25" hidden="1" customHeight="1" x14ac:dyDescent="0.3">
      <c r="A68" s="38" t="s">
        <v>25</v>
      </c>
      <c r="B68" s="22" t="s">
        <v>26</v>
      </c>
      <c r="C68" s="46"/>
      <c r="D68" s="48"/>
      <c r="E68" s="47"/>
      <c r="F68" s="23"/>
    </row>
    <row r="69" spans="1:8" s="24" customFormat="1" ht="22.5" customHeight="1" x14ac:dyDescent="0.3">
      <c r="A69" s="37" t="s">
        <v>52</v>
      </c>
      <c r="B69" s="22" t="s">
        <v>27</v>
      </c>
      <c r="C69" s="46">
        <f t="shared" ref="C69:E70" si="14">C70</f>
        <v>500000</v>
      </c>
      <c r="D69" s="46">
        <f t="shared" si="14"/>
        <v>0</v>
      </c>
      <c r="E69" s="46">
        <f t="shared" si="14"/>
        <v>0</v>
      </c>
      <c r="F69" s="23"/>
    </row>
    <row r="70" spans="1:8" s="24" customFormat="1" ht="32.25" customHeight="1" x14ac:dyDescent="0.3">
      <c r="A70" s="38" t="s">
        <v>74</v>
      </c>
      <c r="B70" s="22" t="s">
        <v>47</v>
      </c>
      <c r="C70" s="46">
        <f t="shared" si="14"/>
        <v>500000</v>
      </c>
      <c r="D70" s="46">
        <f t="shared" si="14"/>
        <v>0</v>
      </c>
      <c r="E70" s="46">
        <f t="shared" si="14"/>
        <v>0</v>
      </c>
      <c r="F70" s="23"/>
    </row>
    <row r="71" spans="1:8" s="24" customFormat="1" ht="36" customHeight="1" x14ac:dyDescent="0.3">
      <c r="A71" s="38" t="s">
        <v>73</v>
      </c>
      <c r="B71" s="22" t="s">
        <v>72</v>
      </c>
      <c r="C71" s="46">
        <v>500000</v>
      </c>
      <c r="D71" s="46"/>
      <c r="E71" s="47"/>
      <c r="F71" s="23"/>
    </row>
    <row r="72" spans="1:8" s="28" customFormat="1" ht="33" customHeight="1" x14ac:dyDescent="0.3">
      <c r="A72" s="39"/>
      <c r="B72" s="25" t="s">
        <v>9</v>
      </c>
      <c r="C72" s="49">
        <f>SUM(C23+C47)</f>
        <v>2449993</v>
      </c>
      <c r="D72" s="50">
        <f>SUM(D23+D47)</f>
        <v>2033805</v>
      </c>
      <c r="E72" s="50">
        <f>SUM(E23+E47)</f>
        <v>2105851</v>
      </c>
      <c r="F72" s="26"/>
      <c r="G72" s="27"/>
      <c r="H72" s="27"/>
    </row>
    <row r="73" spans="1:8" s="24" customFormat="1" x14ac:dyDescent="0.3">
      <c r="A73" s="29"/>
      <c r="B73" s="30"/>
      <c r="C73" s="31"/>
      <c r="D73" s="31"/>
      <c r="E73" s="23"/>
      <c r="F73" s="23"/>
    </row>
    <row r="77" spans="1:8" x14ac:dyDescent="0.3">
      <c r="A77" s="52"/>
      <c r="B77" s="52"/>
    </row>
  </sheetData>
  <mergeCells count="14">
    <mergeCell ref="A77:B77"/>
    <mergeCell ref="C1:E1"/>
    <mergeCell ref="C2:E2"/>
    <mergeCell ref="C8:E8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B15:F15"/>
  </mergeCells>
  <printOptions gridLinesSet="0"/>
  <pageMargins left="1.0629921259842521" right="0.19685039370078741" top="0.39370078740157483" bottom="0.19685039370078741" header="0" footer="0"/>
  <pageSetup paperSize="9" scale="5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2024-09-17T08:31:57Z</cp:lastPrinted>
  <dcterms:created xsi:type="dcterms:W3CDTF">1999-06-18T11:49:53Z</dcterms:created>
  <dcterms:modified xsi:type="dcterms:W3CDTF">2024-09-17T08:31:59Z</dcterms:modified>
</cp:coreProperties>
</file>